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ohioschoolboards-my.sharepoint.com/personal/npiscitani_ohioschoolboards_org/Documents/FIAF/November/11-13-20/"/>
    </mc:Choice>
  </mc:AlternateContent>
  <xr:revisionPtr revIDLastSave="0" documentId="8_{D3B3DDA2-319D-CE49-869C-30DC7D968946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GEER - 11.9.20" sheetId="2" r:id="rId1"/>
  </sheets>
  <definedNames>
    <definedName name="_xlnm._FilterDatabase" localSheetId="0" hidden="1">'GEER - 11.9.20'!$A$1:$E$50</definedName>
    <definedName name="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4" i="2"/>
  <c r="E41" i="2"/>
  <c r="E6" i="2"/>
  <c r="E37" i="2"/>
  <c r="E8" i="2"/>
  <c r="E38" i="2"/>
  <c r="E44" i="2"/>
  <c r="E10" i="2"/>
  <c r="E11" i="2"/>
  <c r="E12" i="2"/>
  <c r="E34" i="2"/>
  <c r="E13" i="2"/>
  <c r="E15" i="2"/>
  <c r="E14" i="2"/>
  <c r="E17" i="2"/>
  <c r="E19" i="2"/>
  <c r="E18" i="2"/>
  <c r="E16" i="2"/>
  <c r="E20" i="2"/>
  <c r="E21" i="2"/>
  <c r="E5" i="2"/>
  <c r="E22" i="2"/>
  <c r="E9" i="2"/>
  <c r="E29" i="2"/>
  <c r="E23" i="2"/>
  <c r="E40" i="2"/>
  <c r="E24" i="2"/>
  <c r="E42" i="2"/>
  <c r="E26" i="2"/>
  <c r="E45" i="2"/>
  <c r="E27" i="2"/>
  <c r="E28" i="2"/>
  <c r="E32" i="2"/>
  <c r="E25" i="2"/>
  <c r="E33" i="2"/>
  <c r="E31" i="2"/>
  <c r="E46" i="2"/>
  <c r="E36" i="2"/>
  <c r="E39" i="2"/>
  <c r="E35" i="2"/>
  <c r="E43" i="2"/>
  <c r="E7" i="2"/>
  <c r="E47" i="2"/>
  <c r="E48" i="2"/>
  <c r="E49" i="2"/>
  <c r="E50" i="2"/>
  <c r="E30" i="2"/>
  <c r="E2" i="2"/>
  <c r="D52" i="2" l="1"/>
  <c r="E52" i="2" l="1"/>
</calcChain>
</file>

<file path=xl/sharedStrings.xml><?xml version="1.0" encoding="utf-8"?>
<sst xmlns="http://schemas.openxmlformats.org/spreadsheetml/2006/main" count="152" uniqueCount="151">
  <si>
    <t>IRN</t>
  </si>
  <si>
    <t>050773</t>
  </si>
  <si>
    <t>Apollo</t>
  </si>
  <si>
    <t>Joint Vocational School District</t>
  </si>
  <si>
    <t>050799</t>
  </si>
  <si>
    <t>Southern Hills</t>
  </si>
  <si>
    <t>050815</t>
  </si>
  <si>
    <t>050856</t>
  </si>
  <si>
    <t>Belmont-Harrison</t>
  </si>
  <si>
    <t>050880</t>
  </si>
  <si>
    <t>Butler Technology &amp; Career Development Schools</t>
  </si>
  <si>
    <t>050906</t>
  </si>
  <si>
    <t>Columbiana County</t>
  </si>
  <si>
    <t>050922</t>
  </si>
  <si>
    <t>Cuyahoga Valley Career Center</t>
  </si>
  <si>
    <t>050948</t>
  </si>
  <si>
    <t>Polaris</t>
  </si>
  <si>
    <t>050963</t>
  </si>
  <si>
    <t>Four County Career Center</t>
  </si>
  <si>
    <t>050989</t>
  </si>
  <si>
    <t>Delaware Area Career Center</t>
  </si>
  <si>
    <t>051003</t>
  </si>
  <si>
    <t>Eastland-Fairfield Career/Tech</t>
  </si>
  <si>
    <t>051029</t>
  </si>
  <si>
    <t>051045</t>
  </si>
  <si>
    <t>Greene County Vocational School District</t>
  </si>
  <si>
    <t>051060</t>
  </si>
  <si>
    <t>051128</t>
  </si>
  <si>
    <t>Jefferson County</t>
  </si>
  <si>
    <t>051144</t>
  </si>
  <si>
    <t>051169</t>
  </si>
  <si>
    <t>Auburn</t>
  </si>
  <si>
    <t>051185</t>
  </si>
  <si>
    <t>Lawrence County</t>
  </si>
  <si>
    <t>051201</t>
  </si>
  <si>
    <t>051227</t>
  </si>
  <si>
    <t>051243</t>
  </si>
  <si>
    <t>Mahoning Co Career &amp; Tech Ctr</t>
  </si>
  <si>
    <t>051284</t>
  </si>
  <si>
    <t>Miami Valley Career Tech</t>
  </si>
  <si>
    <t>051300</t>
  </si>
  <si>
    <t>051334</t>
  </si>
  <si>
    <t>Ohio Hi-Point Career Center</t>
  </si>
  <si>
    <t>051359</t>
  </si>
  <si>
    <t>Penta Career Center - District</t>
  </si>
  <si>
    <t>051375</t>
  </si>
  <si>
    <t>Pike County Area</t>
  </si>
  <si>
    <t>051391</t>
  </si>
  <si>
    <t>Maplewood Career Center</t>
  </si>
  <si>
    <t>051417</t>
  </si>
  <si>
    <t>Pioneer Career &amp; Technology</t>
  </si>
  <si>
    <t>051433</t>
  </si>
  <si>
    <t>051458</t>
  </si>
  <si>
    <t>Vanguard-Sentinel Career &amp; Technology Centers</t>
  </si>
  <si>
    <t>051474</t>
  </si>
  <si>
    <t>Warren County Vocational School</t>
  </si>
  <si>
    <t>051490</t>
  </si>
  <si>
    <t>Scioto County Career Technical Center</t>
  </si>
  <si>
    <t>051532</t>
  </si>
  <si>
    <t>Springfield-Clark County</t>
  </si>
  <si>
    <t>051607</t>
  </si>
  <si>
    <t>Tri-County Career Center</t>
  </si>
  <si>
    <t>051631</t>
  </si>
  <si>
    <t>Trumbull Career &amp; Tech Ctr</t>
  </si>
  <si>
    <t>051656</t>
  </si>
  <si>
    <t>Buckeye</t>
  </si>
  <si>
    <t>051672</t>
  </si>
  <si>
    <t>Vantage Career Center</t>
  </si>
  <si>
    <t>051698</t>
  </si>
  <si>
    <t>Washington County Career Center</t>
  </si>
  <si>
    <t>051714</t>
  </si>
  <si>
    <t>062026</t>
  </si>
  <si>
    <t>Stark County Area</t>
  </si>
  <si>
    <t>062042</t>
  </si>
  <si>
    <t>Ashland County-West Holmes</t>
  </si>
  <si>
    <t>062067</t>
  </si>
  <si>
    <t>Gallia-Jackson-Vinton</t>
  </si>
  <si>
    <t>062109</t>
  </si>
  <si>
    <t>Medina County Joint Vocational School District</t>
  </si>
  <si>
    <t>062125</t>
  </si>
  <si>
    <t>Upper Valley Career Center</t>
  </si>
  <si>
    <t>062802</t>
  </si>
  <si>
    <t>U S Grant</t>
  </si>
  <si>
    <t>063495</t>
  </si>
  <si>
    <t>063511</t>
  </si>
  <si>
    <t>Tolles Career &amp; Technical Center</t>
  </si>
  <si>
    <t>065227</t>
  </si>
  <si>
    <t>Coshocton County</t>
  </si>
  <si>
    <t>065268</t>
  </si>
  <si>
    <t>Tri-Rivers</t>
  </si>
  <si>
    <t>Great Oaks Career Campuses</t>
  </si>
  <si>
    <t>Ashtabula County Technical and Career Center</t>
  </si>
  <si>
    <t>EHOVE Career Center</t>
  </si>
  <si>
    <t>Knox County JVSD</t>
  </si>
  <si>
    <t>Career and Technology Educational Centers</t>
  </si>
  <si>
    <t>Lorain County JVS</t>
  </si>
  <si>
    <t>Mid-East Career and Technology Centers</t>
  </si>
  <si>
    <t>Pickaway-Ross County JVSD</t>
  </si>
  <si>
    <t>Wayne County JVSD</t>
  </si>
  <si>
    <t xml:space="preserve">Portage Lakes </t>
  </si>
  <si>
    <t>County</t>
  </si>
  <si>
    <t>Franklin</t>
  </si>
  <si>
    <t>Cuyahoga</t>
  </si>
  <si>
    <t>Hamilton</t>
  </si>
  <si>
    <t>Summit</t>
  </si>
  <si>
    <t>Delaware</t>
  </si>
  <si>
    <t>Butler</t>
  </si>
  <si>
    <t>Montgomery</t>
  </si>
  <si>
    <t>Warren</t>
  </si>
  <si>
    <t>Stark</t>
  </si>
  <si>
    <t>Clermont</t>
  </si>
  <si>
    <t>Greene</t>
  </si>
  <si>
    <t>Lake</t>
  </si>
  <si>
    <t>Clark</t>
  </si>
  <si>
    <t>Medina</t>
  </si>
  <si>
    <t>Licking</t>
  </si>
  <si>
    <t>Lorain</t>
  </si>
  <si>
    <t>Wood</t>
  </si>
  <si>
    <t>Mahoning</t>
  </si>
  <si>
    <t>Trumbull</t>
  </si>
  <si>
    <t>Marion</t>
  </si>
  <si>
    <t>Miami</t>
  </si>
  <si>
    <t>Knox</t>
  </si>
  <si>
    <t>Allen</t>
  </si>
  <si>
    <t>Sandusky</t>
  </si>
  <si>
    <t>Wayne</t>
  </si>
  <si>
    <t>Ashtabula</t>
  </si>
  <si>
    <t>Richland</t>
  </si>
  <si>
    <t>Portage</t>
  </si>
  <si>
    <t>Erie</t>
  </si>
  <si>
    <t>Ashland</t>
  </si>
  <si>
    <t>Muskingum</t>
  </si>
  <si>
    <t>Tuscarawas</t>
  </si>
  <si>
    <t>Brown</t>
  </si>
  <si>
    <t>Ross</t>
  </si>
  <si>
    <t>Athens</t>
  </si>
  <si>
    <t>Jefferson</t>
  </si>
  <si>
    <t>Washington</t>
  </si>
  <si>
    <t>Logan</t>
  </si>
  <si>
    <t>Gallia</t>
  </si>
  <si>
    <t>Madison</t>
  </si>
  <si>
    <t>Columbiana</t>
  </si>
  <si>
    <t>Van Wert</t>
  </si>
  <si>
    <t>Coshocton</t>
  </si>
  <si>
    <t>Henry</t>
  </si>
  <si>
    <t>Pike</t>
  </si>
  <si>
    <t>Scioto</t>
  </si>
  <si>
    <t>Belmont</t>
  </si>
  <si>
    <t>Lawrence</t>
  </si>
  <si>
    <t>GEER Funding</t>
  </si>
  <si>
    <t>FY19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</si>
</sst>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7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center" wrapText="1"/>
    </xf>
    <xf numFmtId="164" fontId="6" fillId="0" borderId="0" xfId="1" applyNumberFormat="1" applyFont="1"/>
    <xf numFmtId="5" fontId="7" fillId="0" borderId="0" xfId="0" applyNumberFormat="1" applyFont="1"/>
    <xf numFmtId="5" fontId="7" fillId="0" borderId="0" xfId="1" applyNumberFormat="1" applyFont="1"/>
    <xf numFmtId="0" fontId="9" fillId="0" borderId="0" xfId="0" applyFont="1" applyAlignment="1">
      <alignment horizontal="center" wrapText="1"/>
    </xf>
    <xf numFmtId="5" fontId="8" fillId="0" borderId="0" xfId="0" applyNumberFormat="1" applyFont="1" applyAlignment="1">
      <alignment horizontal="center" wrapText="1"/>
    </xf>
    <xf numFmtId="164" fontId="8" fillId="0" borderId="0" xfId="1" applyNumberFormat="1" applyFont="1"/>
    <xf numFmtId="5" fontId="8" fillId="0" borderId="0" xfId="1" applyNumberFormat="1" applyFont="1"/>
    <xf numFmtId="43" fontId="7" fillId="0" borderId="0" xfId="1" applyFont="1"/>
  </cellXfs>
  <cellStyles count="7">
    <cellStyle name="Comma" xfId="1" builtinId="3"/>
    <cellStyle name="Comma 2" xfId="3" xr:uid="{666AC2D6-F462-408B-BC26-771550471317}"/>
    <cellStyle name="Comma 3" xfId="5" xr:uid="{22B9582E-447C-4C54-8790-8C05F7176597}"/>
    <cellStyle name="Normal" xfId="0" builtinId="0"/>
    <cellStyle name="Normal 2" xfId="2" xr:uid="{1400792D-CC5E-4ABF-9D6F-7E3FC4CCD18E}"/>
    <cellStyle name="Normal 3" xfId="4" xr:uid="{1D95D25E-BD19-4F62-A0CF-7BFF5F0603C6}"/>
    <cellStyle name="Normal 4" xfId="6" xr:uid="{91FC8DAE-4318-470B-9988-4742AF9E4B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pane ySplit="1" topLeftCell="A2" activePane="bottomLeft" state="frozen"/>
      <selection pane="bottomLeft"/>
    </sheetView>
  </sheetViews>
  <sheetFormatPr baseColWidth="10" defaultColWidth="36.796875" defaultRowHeight="14"/>
  <cols>
    <col min="1" max="1" width="7.59765625" style="1" bestFit="1" customWidth="1"/>
    <col min="2" max="2" width="42.19921875" style="1" bestFit="1" customWidth="1"/>
    <col min="3" max="3" width="11.59765625" style="1" bestFit="1" customWidth="1"/>
    <col min="4" max="4" width="13.3984375" style="1" customWidth="1"/>
    <col min="5" max="5" width="16.19921875" style="6" bestFit="1" customWidth="1"/>
    <col min="6" max="16384" width="36.796875" style="1"/>
  </cols>
  <sheetData>
    <row r="1" spans="1:5" s="4" customFormat="1" ht="32">
      <c r="A1" s="8" t="s">
        <v>0</v>
      </c>
      <c r="B1" s="8" t="s">
        <v>3</v>
      </c>
      <c r="C1" s="8" t="s">
        <v>100</v>
      </c>
      <c r="D1" s="8" t="s">
        <v>150</v>
      </c>
      <c r="E1" s="9" t="s">
        <v>149</v>
      </c>
    </row>
    <row r="2" spans="1:5" ht="15">
      <c r="A2" s="2" t="s">
        <v>1</v>
      </c>
      <c r="B2" s="2" t="s">
        <v>2</v>
      </c>
      <c r="C2" s="2" t="s">
        <v>123</v>
      </c>
      <c r="D2" s="5">
        <v>855.63577599999996</v>
      </c>
      <c r="E2" s="7">
        <f t="shared" ref="E2:E33" si="0">ROUND(D2*200,2)</f>
        <v>171127.16</v>
      </c>
    </row>
    <row r="3" spans="1:5" ht="15">
      <c r="A3" s="2" t="s">
        <v>73</v>
      </c>
      <c r="B3" s="2" t="s">
        <v>74</v>
      </c>
      <c r="C3" s="2" t="s">
        <v>130</v>
      </c>
      <c r="D3" s="5">
        <v>425.664806</v>
      </c>
      <c r="E3" s="7">
        <f t="shared" si="0"/>
        <v>85132.96</v>
      </c>
    </row>
    <row r="4" spans="1:5" ht="15">
      <c r="A4" s="2" t="s">
        <v>6</v>
      </c>
      <c r="B4" s="2" t="s">
        <v>91</v>
      </c>
      <c r="C4" s="2" t="s">
        <v>126</v>
      </c>
      <c r="D4" s="5">
        <v>643.39578200000005</v>
      </c>
      <c r="E4" s="7">
        <f t="shared" si="0"/>
        <v>128679.16</v>
      </c>
    </row>
    <row r="5" spans="1:5" ht="15">
      <c r="A5" s="2" t="s">
        <v>30</v>
      </c>
      <c r="B5" s="2" t="s">
        <v>31</v>
      </c>
      <c r="C5" s="2" t="s">
        <v>112</v>
      </c>
      <c r="D5" s="5">
        <v>365.17744599999997</v>
      </c>
      <c r="E5" s="7">
        <f t="shared" si="0"/>
        <v>73035.490000000005</v>
      </c>
    </row>
    <row r="6" spans="1:5" ht="15">
      <c r="A6" s="2" t="s">
        <v>7</v>
      </c>
      <c r="B6" s="2" t="s">
        <v>8</v>
      </c>
      <c r="C6" s="2" t="s">
        <v>147</v>
      </c>
      <c r="D6" s="5">
        <v>492.86112500000002</v>
      </c>
      <c r="E6" s="7">
        <f t="shared" si="0"/>
        <v>98572.23</v>
      </c>
    </row>
    <row r="7" spans="1:5" ht="15">
      <c r="A7" s="2" t="s">
        <v>64</v>
      </c>
      <c r="B7" s="2" t="s">
        <v>65</v>
      </c>
      <c r="C7" s="2" t="s">
        <v>132</v>
      </c>
      <c r="D7" s="5">
        <v>946.67521099999999</v>
      </c>
      <c r="E7" s="7">
        <f t="shared" si="0"/>
        <v>189335.04000000001</v>
      </c>
    </row>
    <row r="8" spans="1:5" ht="15">
      <c r="A8" s="2" t="s">
        <v>9</v>
      </c>
      <c r="B8" s="2" t="s">
        <v>10</v>
      </c>
      <c r="C8" s="2" t="s">
        <v>106</v>
      </c>
      <c r="D8" s="5">
        <v>3517.3841360000001</v>
      </c>
      <c r="E8" s="7">
        <f t="shared" si="0"/>
        <v>703476.83</v>
      </c>
    </row>
    <row r="9" spans="1:5" ht="15">
      <c r="A9" s="2" t="s">
        <v>34</v>
      </c>
      <c r="B9" s="2" t="s">
        <v>94</v>
      </c>
      <c r="C9" s="2" t="s">
        <v>115</v>
      </c>
      <c r="D9" s="5">
        <v>848.21859500000005</v>
      </c>
      <c r="E9" s="7">
        <f t="shared" si="0"/>
        <v>169643.72</v>
      </c>
    </row>
    <row r="10" spans="1:5" ht="15">
      <c r="A10" s="2" t="s">
        <v>11</v>
      </c>
      <c r="B10" s="2" t="s">
        <v>12</v>
      </c>
      <c r="C10" s="2" t="s">
        <v>141</v>
      </c>
      <c r="D10" s="5">
        <v>324.987754</v>
      </c>
      <c r="E10" s="7">
        <f t="shared" si="0"/>
        <v>64997.55</v>
      </c>
    </row>
    <row r="11" spans="1:5" ht="15">
      <c r="A11" s="2" t="s">
        <v>86</v>
      </c>
      <c r="B11" s="2" t="s">
        <v>87</v>
      </c>
      <c r="C11" s="2" t="s">
        <v>143</v>
      </c>
      <c r="D11" s="5">
        <v>188.34563199999999</v>
      </c>
      <c r="E11" s="7">
        <f t="shared" si="0"/>
        <v>37669.129999999997</v>
      </c>
    </row>
    <row r="12" spans="1:5" ht="15">
      <c r="A12" s="2" t="s">
        <v>13</v>
      </c>
      <c r="B12" s="2" t="s">
        <v>14</v>
      </c>
      <c r="C12" s="2" t="s">
        <v>102</v>
      </c>
      <c r="D12" s="5">
        <v>429.08220399999999</v>
      </c>
      <c r="E12" s="7">
        <f t="shared" si="0"/>
        <v>85816.44</v>
      </c>
    </row>
    <row r="13" spans="1:5" ht="15">
      <c r="A13" s="2" t="s">
        <v>19</v>
      </c>
      <c r="B13" s="2" t="s">
        <v>20</v>
      </c>
      <c r="C13" s="2" t="s">
        <v>105</v>
      </c>
      <c r="D13" s="5">
        <v>685.20115699999997</v>
      </c>
      <c r="E13" s="7">
        <f t="shared" si="0"/>
        <v>137040.23000000001</v>
      </c>
    </row>
    <row r="14" spans="1:5" ht="15">
      <c r="A14" s="2" t="s">
        <v>21</v>
      </c>
      <c r="B14" s="2" t="s">
        <v>22</v>
      </c>
      <c r="C14" s="2" t="s">
        <v>101</v>
      </c>
      <c r="D14" s="5">
        <v>1093.6206549999999</v>
      </c>
      <c r="E14" s="7">
        <f t="shared" si="0"/>
        <v>218724.13</v>
      </c>
    </row>
    <row r="15" spans="1:5" ht="15">
      <c r="A15" s="2" t="s">
        <v>23</v>
      </c>
      <c r="B15" s="2" t="s">
        <v>92</v>
      </c>
      <c r="C15" s="2" t="s">
        <v>129</v>
      </c>
      <c r="D15" s="5">
        <v>809.37978099999998</v>
      </c>
      <c r="E15" s="7">
        <f t="shared" si="0"/>
        <v>161875.96</v>
      </c>
    </row>
    <row r="16" spans="1:5" ht="15">
      <c r="A16" s="2" t="s">
        <v>17</v>
      </c>
      <c r="B16" s="2" t="s">
        <v>18</v>
      </c>
      <c r="C16" s="2" t="s">
        <v>144</v>
      </c>
      <c r="D16" s="5">
        <v>939.60649599999999</v>
      </c>
      <c r="E16" s="7">
        <f t="shared" si="0"/>
        <v>187921.3</v>
      </c>
    </row>
    <row r="17" spans="1:5" ht="15">
      <c r="A17" s="2" t="s">
        <v>75</v>
      </c>
      <c r="B17" s="2" t="s">
        <v>76</v>
      </c>
      <c r="C17" s="2" t="s">
        <v>139</v>
      </c>
      <c r="D17" s="5">
        <v>691.59425299999998</v>
      </c>
      <c r="E17" s="7">
        <f t="shared" si="0"/>
        <v>138318.85</v>
      </c>
    </row>
    <row r="18" spans="1:5" ht="15">
      <c r="A18" s="2" t="s">
        <v>26</v>
      </c>
      <c r="B18" s="2" t="s">
        <v>90</v>
      </c>
      <c r="C18" s="2" t="s">
        <v>103</v>
      </c>
      <c r="D18" s="5">
        <v>3736.6911519999999</v>
      </c>
      <c r="E18" s="7">
        <f t="shared" si="0"/>
        <v>747338.23</v>
      </c>
    </row>
    <row r="19" spans="1:5" ht="15">
      <c r="A19" s="2" t="s">
        <v>24</v>
      </c>
      <c r="B19" s="2" t="s">
        <v>25</v>
      </c>
      <c r="C19" s="2" t="s">
        <v>111</v>
      </c>
      <c r="D19" s="5">
        <v>890.070875</v>
      </c>
      <c r="E19" s="7">
        <f t="shared" si="0"/>
        <v>178014.18</v>
      </c>
    </row>
    <row r="20" spans="1:5" ht="15">
      <c r="A20" s="2" t="s">
        <v>27</v>
      </c>
      <c r="B20" s="2" t="s">
        <v>28</v>
      </c>
      <c r="C20" s="2" t="s">
        <v>136</v>
      </c>
      <c r="D20" s="5">
        <v>342.819548</v>
      </c>
      <c r="E20" s="7">
        <f t="shared" si="0"/>
        <v>68563.91</v>
      </c>
    </row>
    <row r="21" spans="1:5" ht="15">
      <c r="A21" s="2" t="s">
        <v>29</v>
      </c>
      <c r="B21" s="2" t="s">
        <v>93</v>
      </c>
      <c r="C21" s="2" t="s">
        <v>122</v>
      </c>
      <c r="D21" s="5">
        <v>574.99783400000001</v>
      </c>
      <c r="E21" s="7">
        <f t="shared" si="0"/>
        <v>114999.57</v>
      </c>
    </row>
    <row r="22" spans="1:5" ht="15">
      <c r="A22" s="2" t="s">
        <v>32</v>
      </c>
      <c r="B22" s="2" t="s">
        <v>33</v>
      </c>
      <c r="C22" s="2" t="s">
        <v>148</v>
      </c>
      <c r="D22" s="5">
        <v>567.04812300000003</v>
      </c>
      <c r="E22" s="7">
        <f t="shared" si="0"/>
        <v>113409.62</v>
      </c>
    </row>
    <row r="23" spans="1:5" ht="15">
      <c r="A23" s="2" t="s">
        <v>35</v>
      </c>
      <c r="B23" s="2" t="s">
        <v>95</v>
      </c>
      <c r="C23" s="2" t="s">
        <v>116</v>
      </c>
      <c r="D23" s="5">
        <v>1014.8938470000001</v>
      </c>
      <c r="E23" s="7">
        <f t="shared" si="0"/>
        <v>202978.77</v>
      </c>
    </row>
    <row r="24" spans="1:5" ht="15">
      <c r="A24" s="2" t="s">
        <v>36</v>
      </c>
      <c r="B24" s="2" t="s">
        <v>37</v>
      </c>
      <c r="C24" s="2" t="s">
        <v>118</v>
      </c>
      <c r="D24" s="5">
        <v>727.98693400000002</v>
      </c>
      <c r="E24" s="7">
        <f t="shared" si="0"/>
        <v>145597.39000000001</v>
      </c>
    </row>
    <row r="25" spans="1:5" ht="15">
      <c r="A25" s="2" t="s">
        <v>47</v>
      </c>
      <c r="B25" s="2" t="s">
        <v>48</v>
      </c>
      <c r="C25" s="2" t="s">
        <v>128</v>
      </c>
      <c r="D25" s="5">
        <v>662.64862400000004</v>
      </c>
      <c r="E25" s="7">
        <f t="shared" si="0"/>
        <v>132529.72</v>
      </c>
    </row>
    <row r="26" spans="1:5" ht="15">
      <c r="A26" s="2" t="s">
        <v>77</v>
      </c>
      <c r="B26" s="2" t="s">
        <v>78</v>
      </c>
      <c r="C26" s="2" t="s">
        <v>114</v>
      </c>
      <c r="D26" s="5">
        <v>1108.9327880000001</v>
      </c>
      <c r="E26" s="7">
        <f t="shared" si="0"/>
        <v>221786.56</v>
      </c>
    </row>
    <row r="27" spans="1:5" ht="15">
      <c r="A27" s="2" t="s">
        <v>38</v>
      </c>
      <c r="B27" s="2" t="s">
        <v>39</v>
      </c>
      <c r="C27" s="2" t="s">
        <v>107</v>
      </c>
      <c r="D27" s="5">
        <v>2026.2591629999999</v>
      </c>
      <c r="E27" s="7">
        <f t="shared" si="0"/>
        <v>405251.83</v>
      </c>
    </row>
    <row r="28" spans="1:5" ht="15">
      <c r="A28" s="2" t="s">
        <v>40</v>
      </c>
      <c r="B28" s="2" t="s">
        <v>96</v>
      </c>
      <c r="C28" s="2" t="s">
        <v>131</v>
      </c>
      <c r="D28" s="5">
        <v>1149.648645</v>
      </c>
      <c r="E28" s="7">
        <f t="shared" si="0"/>
        <v>229929.73</v>
      </c>
    </row>
    <row r="29" spans="1:5" ht="15">
      <c r="A29" s="2" t="s">
        <v>41</v>
      </c>
      <c r="B29" s="2" t="s">
        <v>42</v>
      </c>
      <c r="C29" s="2" t="s">
        <v>138</v>
      </c>
      <c r="D29" s="5">
        <v>937.19463499999995</v>
      </c>
      <c r="E29" s="7">
        <f t="shared" si="0"/>
        <v>187438.93</v>
      </c>
    </row>
    <row r="30" spans="1:5" ht="15">
      <c r="A30" s="2" t="s">
        <v>43</v>
      </c>
      <c r="B30" s="2" t="s">
        <v>44</v>
      </c>
      <c r="C30" s="2" t="s">
        <v>117</v>
      </c>
      <c r="D30" s="5">
        <v>1871.35</v>
      </c>
      <c r="E30" s="7">
        <f t="shared" si="0"/>
        <v>374270</v>
      </c>
    </row>
    <row r="31" spans="1:5" ht="15">
      <c r="A31" s="2" t="s">
        <v>51</v>
      </c>
      <c r="B31" s="2" t="s">
        <v>97</v>
      </c>
      <c r="C31" s="2" t="s">
        <v>134</v>
      </c>
      <c r="D31" s="5">
        <v>1140.805456</v>
      </c>
      <c r="E31" s="7">
        <f t="shared" si="0"/>
        <v>228161.09</v>
      </c>
    </row>
    <row r="32" spans="1:5" ht="15">
      <c r="A32" s="2" t="s">
        <v>45</v>
      </c>
      <c r="B32" s="2" t="s">
        <v>46</v>
      </c>
      <c r="C32" s="2" t="s">
        <v>145</v>
      </c>
      <c r="D32" s="5">
        <v>437.32900100000001</v>
      </c>
      <c r="E32" s="7">
        <f t="shared" si="0"/>
        <v>87465.8</v>
      </c>
    </row>
    <row r="33" spans="1:5" ht="15">
      <c r="A33" s="2" t="s">
        <v>49</v>
      </c>
      <c r="B33" s="2" t="s">
        <v>50</v>
      </c>
      <c r="C33" s="2" t="s">
        <v>127</v>
      </c>
      <c r="D33" s="5">
        <v>1319.7414349999999</v>
      </c>
      <c r="E33" s="7">
        <f t="shared" si="0"/>
        <v>263948.28999999998</v>
      </c>
    </row>
    <row r="34" spans="1:5" ht="15">
      <c r="A34" s="2" t="s">
        <v>15</v>
      </c>
      <c r="B34" s="2" t="s">
        <v>16</v>
      </c>
      <c r="C34" s="2" t="s">
        <v>102</v>
      </c>
      <c r="D34" s="5">
        <v>608.247749</v>
      </c>
      <c r="E34" s="7">
        <f t="shared" ref="E34:E65" si="1">ROUND(D34*200,2)</f>
        <v>121649.55</v>
      </c>
    </row>
    <row r="35" spans="1:5" ht="15">
      <c r="A35" s="2" t="s">
        <v>83</v>
      </c>
      <c r="B35" s="2" t="s">
        <v>99</v>
      </c>
      <c r="C35" s="2" t="s">
        <v>104</v>
      </c>
      <c r="D35" s="5">
        <v>339.02249499999999</v>
      </c>
      <c r="E35" s="7">
        <f t="shared" si="1"/>
        <v>67804.5</v>
      </c>
    </row>
    <row r="36" spans="1:5" ht="15">
      <c r="A36" s="2" t="s">
        <v>56</v>
      </c>
      <c r="B36" s="2" t="s">
        <v>57</v>
      </c>
      <c r="C36" s="2" t="s">
        <v>146</v>
      </c>
      <c r="D36" s="5">
        <v>575.41574000000003</v>
      </c>
      <c r="E36" s="7">
        <f t="shared" si="1"/>
        <v>115083.15</v>
      </c>
    </row>
    <row r="37" spans="1:5" ht="15">
      <c r="A37" s="2" t="s">
        <v>4</v>
      </c>
      <c r="B37" s="2" t="s">
        <v>5</v>
      </c>
      <c r="C37" s="2" t="s">
        <v>133</v>
      </c>
      <c r="D37" s="5">
        <v>496.564706</v>
      </c>
      <c r="E37" s="7">
        <f t="shared" si="1"/>
        <v>99312.94</v>
      </c>
    </row>
    <row r="38" spans="1:5" ht="15">
      <c r="A38" s="2" t="s">
        <v>58</v>
      </c>
      <c r="B38" s="2" t="s">
        <v>59</v>
      </c>
      <c r="C38" s="2" t="s">
        <v>113</v>
      </c>
      <c r="D38" s="5">
        <v>731.54388200000005</v>
      </c>
      <c r="E38" s="7">
        <f t="shared" si="1"/>
        <v>146308.78</v>
      </c>
    </row>
    <row r="39" spans="1:5" ht="15">
      <c r="A39" s="2" t="s">
        <v>71</v>
      </c>
      <c r="B39" s="2" t="s">
        <v>72</v>
      </c>
      <c r="C39" s="2" t="s">
        <v>109</v>
      </c>
      <c r="D39" s="5">
        <v>601.218975</v>
      </c>
      <c r="E39" s="7">
        <f t="shared" si="1"/>
        <v>120243.8</v>
      </c>
    </row>
    <row r="40" spans="1:5" ht="15">
      <c r="A40" s="2" t="s">
        <v>84</v>
      </c>
      <c r="B40" s="2" t="s">
        <v>85</v>
      </c>
      <c r="C40" s="2" t="s">
        <v>140</v>
      </c>
      <c r="D40" s="5">
        <v>746.80569300000002</v>
      </c>
      <c r="E40" s="7">
        <f t="shared" si="1"/>
        <v>149361.14000000001</v>
      </c>
    </row>
    <row r="41" spans="1:5" ht="15">
      <c r="A41" s="2" t="s">
        <v>60</v>
      </c>
      <c r="B41" s="2" t="s">
        <v>61</v>
      </c>
      <c r="C41" s="2" t="s">
        <v>135</v>
      </c>
      <c r="D41" s="5">
        <v>459.47018800000001</v>
      </c>
      <c r="E41" s="7">
        <f t="shared" si="1"/>
        <v>91894.04</v>
      </c>
    </row>
    <row r="42" spans="1:5" ht="15">
      <c r="A42" s="2" t="s">
        <v>88</v>
      </c>
      <c r="B42" s="2" t="s">
        <v>89</v>
      </c>
      <c r="C42" s="2" t="s">
        <v>120</v>
      </c>
      <c r="D42" s="5">
        <v>505.18934999999999</v>
      </c>
      <c r="E42" s="7">
        <f t="shared" si="1"/>
        <v>101037.87</v>
      </c>
    </row>
    <row r="43" spans="1:5" ht="15">
      <c r="A43" s="2" t="s">
        <v>62</v>
      </c>
      <c r="B43" s="2" t="s">
        <v>63</v>
      </c>
      <c r="C43" s="2" t="s">
        <v>119</v>
      </c>
      <c r="D43" s="5">
        <v>954.86188900000002</v>
      </c>
      <c r="E43" s="7">
        <f t="shared" si="1"/>
        <v>190972.38</v>
      </c>
    </row>
    <row r="44" spans="1:5" ht="15">
      <c r="A44" s="2" t="s">
        <v>81</v>
      </c>
      <c r="B44" s="2" t="s">
        <v>82</v>
      </c>
      <c r="C44" s="2" t="s">
        <v>110</v>
      </c>
      <c r="D44" s="5">
        <v>329.18889799999999</v>
      </c>
      <c r="E44" s="7">
        <f t="shared" si="1"/>
        <v>65837.78</v>
      </c>
    </row>
    <row r="45" spans="1:5" ht="15">
      <c r="A45" s="2" t="s">
        <v>79</v>
      </c>
      <c r="B45" s="2" t="s">
        <v>80</v>
      </c>
      <c r="C45" s="2" t="s">
        <v>121</v>
      </c>
      <c r="D45" s="5">
        <v>1295.2865360000001</v>
      </c>
      <c r="E45" s="7">
        <f t="shared" si="1"/>
        <v>259057.31</v>
      </c>
    </row>
    <row r="46" spans="1:5" ht="15">
      <c r="A46" s="2" t="s">
        <v>52</v>
      </c>
      <c r="B46" s="2" t="s">
        <v>53</v>
      </c>
      <c r="C46" s="2" t="s">
        <v>124</v>
      </c>
      <c r="D46" s="5">
        <v>744.28912400000002</v>
      </c>
      <c r="E46" s="7">
        <f t="shared" si="1"/>
        <v>148857.82</v>
      </c>
    </row>
    <row r="47" spans="1:5" ht="15">
      <c r="A47" s="2" t="s">
        <v>66</v>
      </c>
      <c r="B47" s="2" t="s">
        <v>67</v>
      </c>
      <c r="C47" s="2" t="s">
        <v>142</v>
      </c>
      <c r="D47" s="5">
        <v>478.23615699999999</v>
      </c>
      <c r="E47" s="7">
        <f t="shared" si="1"/>
        <v>95647.23</v>
      </c>
    </row>
    <row r="48" spans="1:5" ht="15">
      <c r="A48" s="2" t="s">
        <v>54</v>
      </c>
      <c r="B48" s="2" t="s">
        <v>55</v>
      </c>
      <c r="C48" s="2" t="s">
        <v>108</v>
      </c>
      <c r="D48" s="5">
        <v>1097.838305</v>
      </c>
      <c r="E48" s="7">
        <f t="shared" si="1"/>
        <v>219567.66</v>
      </c>
    </row>
    <row r="49" spans="1:6" ht="15">
      <c r="A49" s="2" t="s">
        <v>68</v>
      </c>
      <c r="B49" s="2" t="s">
        <v>69</v>
      </c>
      <c r="C49" s="2" t="s">
        <v>137</v>
      </c>
      <c r="D49" s="5">
        <v>447.91798699999998</v>
      </c>
      <c r="E49" s="7">
        <f t="shared" si="1"/>
        <v>89583.6</v>
      </c>
    </row>
    <row r="50" spans="1:6" ht="15">
      <c r="A50" s="2" t="s">
        <v>70</v>
      </c>
      <c r="B50" s="2" t="s">
        <v>98</v>
      </c>
      <c r="C50" s="2" t="s">
        <v>125</v>
      </c>
      <c r="D50" s="5">
        <v>748.46467199999995</v>
      </c>
      <c r="E50" s="7">
        <f t="shared" si="1"/>
        <v>149692.93</v>
      </c>
    </row>
    <row r="51" spans="1:6" ht="15">
      <c r="A51" s="3"/>
      <c r="B51" s="3"/>
      <c r="C51" s="3"/>
      <c r="D51" s="3"/>
    </row>
    <row r="52" spans="1:6" ht="15">
      <c r="A52" s="3"/>
      <c r="B52" s="3"/>
      <c r="C52" s="3"/>
      <c r="D52" s="10">
        <f>SUM(D2:D50)</f>
        <v>42924.811215000002</v>
      </c>
      <c r="E52" s="11">
        <f>SUM(E2:E50)</f>
        <v>8584962.2799999993</v>
      </c>
      <c r="F52" s="6"/>
    </row>
    <row r="53" spans="1:6" ht="15">
      <c r="A53" s="3"/>
      <c r="B53" s="3"/>
      <c r="C53" s="3"/>
      <c r="D53" s="3"/>
      <c r="E53" s="12"/>
    </row>
    <row r="54" spans="1:6" ht="15">
      <c r="A54" s="3"/>
      <c r="B54" s="3"/>
      <c r="C54" s="3"/>
      <c r="D54" s="3"/>
    </row>
  </sheetData>
  <autoFilter ref="A1:E50" xr:uid="{2FC5154B-0A49-4460-9097-5E3BACEDFD36}">
    <sortState xmlns:xlrd2="http://schemas.microsoft.com/office/spreadsheetml/2017/richdata2" ref="A2:E50">
      <sortCondition ref="B1:B50"/>
    </sortState>
  </autoFilter>
  <sortState xmlns:xlrd2="http://schemas.microsoft.com/office/spreadsheetml/2017/richdata2" ref="A2:D50">
    <sortCondition ref="D2:D50"/>
    <sortCondition ref="B2:B50"/>
  </sortState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GEER - 11.9.20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James</dc:creator>
  <cp:lastModifiedBy>Microsoft Office User</cp:lastModifiedBy>
  <dcterms:created xsi:type="dcterms:W3CDTF">2014-01-23T15:50:15Z</dcterms:created>
  <dcterms:modified xsi:type="dcterms:W3CDTF">2020-11-13T15:07:28Z</dcterms:modified>
</cp:coreProperties>
</file>